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7" i="1" l="1"/>
  <c r="Q97" i="1"/>
  <c r="P97" i="1"/>
  <c r="O97" i="1"/>
  <c r="N97" i="1"/>
  <c r="M97" i="1"/>
  <c r="L97" i="1"/>
  <c r="J97" i="1"/>
  <c r="I97" i="1"/>
  <c r="H97" i="1"/>
  <c r="G97" i="1"/>
  <c r="F97" i="1"/>
  <c r="R93" i="1" l="1"/>
  <c r="Q93" i="1"/>
  <c r="P93" i="1"/>
  <c r="O93" i="1"/>
  <c r="N93" i="1"/>
  <c r="M93" i="1"/>
  <c r="L93" i="1"/>
  <c r="J93" i="1"/>
  <c r="I93" i="1"/>
  <c r="H93" i="1"/>
  <c r="G93" i="1"/>
  <c r="F93" i="1"/>
  <c r="R89" i="1" l="1"/>
  <c r="Q89" i="1"/>
  <c r="P89" i="1"/>
  <c r="O89" i="1"/>
  <c r="N89" i="1"/>
  <c r="M89" i="1"/>
  <c r="L89" i="1"/>
  <c r="J89" i="1"/>
  <c r="I89" i="1"/>
  <c r="H89" i="1"/>
  <c r="G89" i="1"/>
  <c r="F89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<sst xmlns="http://schemas.openxmlformats.org/spreadsheetml/2006/main" count="204" uniqueCount="114">
  <si>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</si>
  <si>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</si>
  <si>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</si>
  <si>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</si>
  <si>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</si>
  <si>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</si>
  <si>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</si>
  <si>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</si>
  <si>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</si>
  <si>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</si>
  <si>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</si>
  <si>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</si>
  <si>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</si>
  <si>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</si>
  <si>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</si>
  <si>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</si>
  <si>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</si>
  <si>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</si>
  <si>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</si>
  <si>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</si>
  <si>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</si>
  <si>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</si>
  <si>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</si>
  <si>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</si>
  <si>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</si>
  <si>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</si>
  <si>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</si>
  <si>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</si>
  <si>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</si>
  <si>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</si>
  <si>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</si>
  <si>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</si>
  <si>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</si>
  <si>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</si>
  <si>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</si>
  <si>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</si>
  <si>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</si>
  <si>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</si>
  <si>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</si>
  <si>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</si>
  <si>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</si>
  <si>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</si>
  <si>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</si>
  <si>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</si>
  <si>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</si>
  <si>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</si>
  <si>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</si>
  <si>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</si>
  <si>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</si>
  <si>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</si>
  <si>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</si>
  <si>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</si>
  <si>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</si>
  <si>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</si>
  <si>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</si>
  <si>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</si>
  <si>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</si>
  <si>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</si>
  <si>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</si>
  <si>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</si>
  <si>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</si>
  <si>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</si>
  <si>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</si>
  <si>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</si>
  <si>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</si>
  <si>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</si>
  <si>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</si>
  <si>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</si>
  <si>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</si>
  <si>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</si>
  <si>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</si>
  <si>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</si>
  <si>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</si>
  <si>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</si>
  <si>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</si>
  <si>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</si>
  <si>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</si>
  <si>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</si>
  <si>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</si>
  <si>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</si>
  <si>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</si>
  <si>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</si>
  <si>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</si>
  <si>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</si>
  <si>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</si>
  <si>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</si>
  <si>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</si>
  <si>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</si>
  <si>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</si>
  <si>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</si>
  <si>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</si>
  <si>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</si>
  <si>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</si>
  <si>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</si>
  <si>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</si>
  <si>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</si>
  <si>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</si>
  <si>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</si>
  <si>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</si>
  <si>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</si>
  <si>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</si>
  <si>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</si>
  <si>
    <t>2024. III negyedév</t>
  </si>
  <si>
    <t>2024. július</t>
  </si>
  <si>
    <t>2024. augusztus</t>
  </si>
  <si>
    <t>2024. szeptember</t>
  </si>
  <si>
    <t>2024. IV negyedév</t>
  </si>
  <si>
    <t>2024. október</t>
  </si>
  <si>
    <t>2024. november</t>
  </si>
  <si>
    <t>2024. december</t>
  </si>
  <si>
    <t>2025. I negyedév</t>
  </si>
  <si>
    <t>2025. január</t>
  </si>
  <si>
    <t>2025. február</t>
  </si>
  <si>
    <t>2025. március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</si>
</sst>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7"/>
  <sheetViews>
    <sheetView tabSelected="1" topLeftCell="A82" zoomScale="90" zoomScaleNormal="90" workbookViewId="0">
      <selection activeCell="Q97" sqref="Q97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4" t="s">
        <v>101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8" t="s">
        <v>19</v>
      </c>
      <c r="D4" s="48"/>
      <c r="E4" s="48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5" t="s">
        <v>13</v>
      </c>
      <c r="B6" s="6" t="s">
        <v>1</v>
      </c>
      <c r="C6" s="49">
        <v>517</v>
      </c>
      <c r="D6" s="49">
        <v>177</v>
      </c>
      <c r="E6" s="49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6"/>
      <c r="B7" s="6" t="s">
        <v>2</v>
      </c>
      <c r="C7" s="39"/>
      <c r="D7" s="39"/>
      <c r="E7" s="39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7"/>
      <c r="B8" s="8" t="s">
        <v>3</v>
      </c>
      <c r="C8" s="40"/>
      <c r="D8" s="40"/>
      <c r="E8" s="40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41" t="s">
        <v>14</v>
      </c>
      <c r="B10" s="9" t="s">
        <v>4</v>
      </c>
      <c r="C10" s="38">
        <v>521</v>
      </c>
      <c r="D10" s="38">
        <v>176</v>
      </c>
      <c r="E10" s="38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42"/>
      <c r="B11" s="6" t="s">
        <v>5</v>
      </c>
      <c r="C11" s="39"/>
      <c r="D11" s="39"/>
      <c r="E11" s="39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3"/>
      <c r="B12" s="8" t="s">
        <v>6</v>
      </c>
      <c r="C12" s="40"/>
      <c r="D12" s="40"/>
      <c r="E12" s="40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41" t="s">
        <v>15</v>
      </c>
      <c r="B14" s="9" t="s">
        <v>7</v>
      </c>
      <c r="C14" s="38">
        <v>519</v>
      </c>
      <c r="D14" s="38">
        <v>178</v>
      </c>
      <c r="E14" s="38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42"/>
      <c r="B15" s="6" t="s">
        <v>8</v>
      </c>
      <c r="C15" s="39"/>
      <c r="D15" s="39"/>
      <c r="E15" s="39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3"/>
      <c r="B16" s="8" t="s">
        <v>9</v>
      </c>
      <c r="C16" s="40"/>
      <c r="D16" s="40"/>
      <c r="E16" s="40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41" t="s">
        <v>16</v>
      </c>
      <c r="B18" s="9" t="s">
        <v>10</v>
      </c>
      <c r="C18" s="38">
        <v>520</v>
      </c>
      <c r="D18" s="38">
        <v>178</v>
      </c>
      <c r="E18" s="38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42"/>
      <c r="B19" s="6" t="s">
        <v>11</v>
      </c>
      <c r="C19" s="39"/>
      <c r="D19" s="39"/>
      <c r="E19" s="39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3"/>
      <c r="B20" s="8" t="s">
        <v>12</v>
      </c>
      <c r="C20" s="40"/>
      <c r="D20" s="40"/>
      <c r="E20" s="40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41" t="s">
        <v>36</v>
      </c>
      <c r="B22" s="9" t="s">
        <v>39</v>
      </c>
      <c r="C22" s="38">
        <v>525</v>
      </c>
      <c r="D22" s="38">
        <v>206</v>
      </c>
      <c r="E22" s="38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42"/>
      <c r="B23" s="6" t="s">
        <v>40</v>
      </c>
      <c r="C23" s="39"/>
      <c r="D23" s="39"/>
      <c r="E23" s="39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3"/>
      <c r="B24" s="8" t="s">
        <v>41</v>
      </c>
      <c r="C24" s="40"/>
      <c r="D24" s="40"/>
      <c r="E24" s="40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41" t="s">
        <v>37</v>
      </c>
      <c r="B26" s="9" t="s">
        <v>42</v>
      </c>
      <c r="C26" s="38">
        <v>525</v>
      </c>
      <c r="D26" s="38">
        <v>205</v>
      </c>
      <c r="E26" s="38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42"/>
      <c r="B27" s="6" t="s">
        <v>43</v>
      </c>
      <c r="C27" s="39"/>
      <c r="D27" s="39"/>
      <c r="E27" s="39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3"/>
      <c r="B28" s="8" t="s">
        <v>44</v>
      </c>
      <c r="C28" s="40"/>
      <c r="D28" s="40"/>
      <c r="E28" s="40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41" t="s">
        <v>38</v>
      </c>
      <c r="B30" s="9" t="s">
        <v>46</v>
      </c>
      <c r="C30" s="38">
        <v>526</v>
      </c>
      <c r="D30" s="38">
        <v>205</v>
      </c>
      <c r="E30" s="38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42"/>
      <c r="B31" s="6" t="s">
        <v>47</v>
      </c>
      <c r="C31" s="39"/>
      <c r="D31" s="39"/>
      <c r="E31" s="39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3"/>
      <c r="B32" s="8" t="s">
        <v>48</v>
      </c>
      <c r="C32" s="40"/>
      <c r="D32" s="40"/>
      <c r="E32" s="40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41" t="s">
        <v>45</v>
      </c>
      <c r="B34" s="9" t="s">
        <v>49</v>
      </c>
      <c r="C34" s="38">
        <v>524</v>
      </c>
      <c r="D34" s="38">
        <v>206</v>
      </c>
      <c r="E34" s="38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42"/>
      <c r="B35" s="6" t="s">
        <v>50</v>
      </c>
      <c r="C35" s="39"/>
      <c r="D35" s="39"/>
      <c r="E35" s="39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3"/>
      <c r="B36" s="8" t="s">
        <v>51</v>
      </c>
      <c r="C36" s="40"/>
      <c r="D36" s="40"/>
      <c r="E36" s="40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41" t="s">
        <v>52</v>
      </c>
      <c r="B38" s="9" t="s">
        <v>53</v>
      </c>
      <c r="C38" s="38">
        <v>523</v>
      </c>
      <c r="D38" s="38">
        <v>208</v>
      </c>
      <c r="E38" s="38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42"/>
      <c r="B39" s="6" t="s">
        <v>54</v>
      </c>
      <c r="C39" s="39"/>
      <c r="D39" s="39"/>
      <c r="E39" s="39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3"/>
      <c r="B40" s="8" t="s">
        <v>55</v>
      </c>
      <c r="C40" s="40"/>
      <c r="D40" s="40"/>
      <c r="E40" s="40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41" t="s">
        <v>56</v>
      </c>
      <c r="B42" s="9" t="s">
        <v>57</v>
      </c>
      <c r="C42" s="38">
        <v>526</v>
      </c>
      <c r="D42" s="38">
        <v>210</v>
      </c>
      <c r="E42" s="38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42"/>
      <c r="B43" s="6" t="s">
        <v>58</v>
      </c>
      <c r="C43" s="39"/>
      <c r="D43" s="39"/>
      <c r="E43" s="39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3"/>
      <c r="B44" s="8" t="s">
        <v>59</v>
      </c>
      <c r="C44" s="40"/>
      <c r="D44" s="40"/>
      <c r="E44" s="40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41" t="s">
        <v>60</v>
      </c>
      <c r="B46" s="9" t="s">
        <v>61</v>
      </c>
      <c r="C46" s="38">
        <v>524</v>
      </c>
      <c r="D46" s="38">
        <v>215</v>
      </c>
      <c r="E46" s="38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42"/>
      <c r="B47" s="6" t="s">
        <v>62</v>
      </c>
      <c r="C47" s="39"/>
      <c r="D47" s="39"/>
      <c r="E47" s="39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3"/>
      <c r="B48" s="8" t="s">
        <v>63</v>
      </c>
      <c r="C48" s="40"/>
      <c r="D48" s="40"/>
      <c r="E48" s="40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41" t="s">
        <v>70</v>
      </c>
      <c r="B50" s="9" t="s">
        <v>64</v>
      </c>
      <c r="C50" s="38">
        <v>522</v>
      </c>
      <c r="D50" s="38">
        <v>216</v>
      </c>
      <c r="E50" s="38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42"/>
      <c r="B51" s="6" t="s">
        <v>65</v>
      </c>
      <c r="C51" s="39"/>
      <c r="D51" s="39"/>
      <c r="E51" s="39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3"/>
      <c r="B52" s="8" t="s">
        <v>66</v>
      </c>
      <c r="C52" s="40"/>
      <c r="D52" s="40"/>
      <c r="E52" s="40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41" t="s">
        <v>71</v>
      </c>
      <c r="B54" s="9" t="s">
        <v>67</v>
      </c>
      <c r="C54" s="38">
        <v>518</v>
      </c>
      <c r="D54" s="38">
        <v>219</v>
      </c>
      <c r="E54" s="38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42"/>
      <c r="B55" s="6" t="s">
        <v>69</v>
      </c>
      <c r="C55" s="39"/>
      <c r="D55" s="39"/>
      <c r="E55" s="39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3"/>
      <c r="B56" s="8" t="s">
        <v>68</v>
      </c>
      <c r="C56" s="40"/>
      <c r="D56" s="40"/>
      <c r="E56" s="40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41" t="s">
        <v>72</v>
      </c>
      <c r="B58" s="9" t="s">
        <v>73</v>
      </c>
      <c r="C58" s="38">
        <v>518</v>
      </c>
      <c r="D58" s="38">
        <v>220</v>
      </c>
      <c r="E58" s="38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42"/>
      <c r="B59" s="6" t="s">
        <v>74</v>
      </c>
      <c r="C59" s="39"/>
      <c r="D59" s="39"/>
      <c r="E59" s="39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3"/>
      <c r="B60" s="8" t="s">
        <v>75</v>
      </c>
      <c r="C60" s="40"/>
      <c r="D60" s="40"/>
      <c r="E60" s="40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41" t="s">
        <v>76</v>
      </c>
      <c r="B62" s="9" t="s">
        <v>77</v>
      </c>
      <c r="C62" s="38">
        <v>518</v>
      </c>
      <c r="D62" s="38">
        <v>220</v>
      </c>
      <c r="E62" s="38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42"/>
      <c r="B63" s="6" t="s">
        <v>78</v>
      </c>
      <c r="C63" s="39"/>
      <c r="D63" s="39"/>
      <c r="E63" s="39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3"/>
      <c r="B64" s="8" t="s">
        <v>79</v>
      </c>
      <c r="C64" s="40"/>
      <c r="D64" s="40"/>
      <c r="E64" s="40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35" t="s">
        <v>84</v>
      </c>
      <c r="B66" s="30" t="s">
        <v>81</v>
      </c>
      <c r="C66" s="38">
        <v>516</v>
      </c>
      <c r="D66" s="38">
        <v>218</v>
      </c>
      <c r="E66" s="38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36"/>
      <c r="B67" s="6" t="s">
        <v>82</v>
      </c>
      <c r="C67" s="39"/>
      <c r="D67" s="39"/>
      <c r="E67" s="39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37"/>
      <c r="B68" s="8" t="s">
        <v>83</v>
      </c>
      <c r="C68" s="40"/>
      <c r="D68" s="40"/>
      <c r="E68" s="40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35" t="s">
        <v>85</v>
      </c>
      <c r="B70" s="30" t="s">
        <v>86</v>
      </c>
      <c r="C70" s="38">
        <v>515</v>
      </c>
      <c r="D70" s="38">
        <v>217</v>
      </c>
      <c r="E70" s="38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36"/>
      <c r="B71" s="6" t="s">
        <v>87</v>
      </c>
      <c r="C71" s="39"/>
      <c r="D71" s="39"/>
      <c r="E71" s="39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37"/>
      <c r="B72" s="8" t="s">
        <v>88</v>
      </c>
      <c r="C72" s="40"/>
      <c r="D72" s="40"/>
      <c r="E72" s="40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35" t="s">
        <v>95</v>
      </c>
      <c r="B74" s="30" t="s">
        <v>89</v>
      </c>
      <c r="C74" s="38">
        <v>513</v>
      </c>
      <c r="D74" s="38">
        <v>221</v>
      </c>
      <c r="E74" s="38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36"/>
      <c r="B75" s="6" t="s">
        <v>90</v>
      </c>
      <c r="C75" s="39"/>
      <c r="D75" s="39"/>
      <c r="E75" s="39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37"/>
      <c r="B76" s="8" t="s">
        <v>91</v>
      </c>
      <c r="C76" s="40"/>
      <c r="D76" s="40"/>
      <c r="E76" s="40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35" t="s">
        <v>96</v>
      </c>
      <c r="B78" s="30" t="s">
        <v>92</v>
      </c>
      <c r="C78" s="38">
        <v>499</v>
      </c>
      <c r="D78" s="38">
        <v>220</v>
      </c>
      <c r="E78" s="38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36"/>
      <c r="B79" s="6" t="s">
        <v>93</v>
      </c>
      <c r="C79" s="39"/>
      <c r="D79" s="39"/>
      <c r="E79" s="39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37"/>
      <c r="B80" s="8" t="s">
        <v>94</v>
      </c>
      <c r="C80" s="40"/>
      <c r="D80" s="40"/>
      <c r="E80" s="40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35" t="s">
        <v>97</v>
      </c>
      <c r="B82" s="30" t="s">
        <v>98</v>
      </c>
      <c r="C82" s="38">
        <v>499</v>
      </c>
      <c r="D82" s="38">
        <v>221</v>
      </c>
      <c r="E82" s="38">
        <v>0</v>
      </c>
      <c r="F82" s="31">
        <v>435231069</v>
      </c>
      <c r="G82" s="31">
        <v>54355384</v>
      </c>
      <c r="H82" s="31">
        <v>6186509</v>
      </c>
      <c r="I82" s="31">
        <v>0</v>
      </c>
      <c r="J82" s="31">
        <v>1339400</v>
      </c>
      <c r="K82" s="31"/>
      <c r="L82" s="31">
        <v>2468078</v>
      </c>
      <c r="M82" s="31">
        <v>0</v>
      </c>
      <c r="N82" s="31">
        <v>3596464</v>
      </c>
      <c r="O82" s="31">
        <v>865000</v>
      </c>
      <c r="P82" s="31">
        <v>0</v>
      </c>
      <c r="Q82" s="31">
        <v>0</v>
      </c>
      <c r="R82" s="32">
        <v>0</v>
      </c>
    </row>
    <row r="83" spans="1:18" ht="30" customHeight="1" x14ac:dyDescent="0.25">
      <c r="A83" s="36"/>
      <c r="B83" s="6" t="s">
        <v>99</v>
      </c>
      <c r="C83" s="39"/>
      <c r="D83" s="39"/>
      <c r="E83" s="39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33">
        <v>0</v>
      </c>
    </row>
    <row r="84" spans="1:18" s="3" customFormat="1" ht="33" customHeight="1" thickBot="1" x14ac:dyDescent="0.3">
      <c r="A84" s="37"/>
      <c r="B84" s="8" t="s">
        <v>100</v>
      </c>
      <c r="C84" s="40"/>
      <c r="D84" s="40"/>
      <c r="E84" s="40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34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35" t="s">
        <v>102</v>
      </c>
      <c r="B86" s="30" t="s">
        <v>103</v>
      </c>
      <c r="C86" s="38">
        <v>508</v>
      </c>
      <c r="D86" s="38">
        <v>221</v>
      </c>
      <c r="E86" s="38">
        <v>1</v>
      </c>
      <c r="F86" s="31">
        <v>436783390</v>
      </c>
      <c r="G86" s="31">
        <v>54355384</v>
      </c>
      <c r="H86" s="31">
        <v>4624879</v>
      </c>
      <c r="I86" s="31">
        <v>0</v>
      </c>
      <c r="J86" s="31">
        <v>5895440</v>
      </c>
      <c r="K86" s="31"/>
      <c r="L86" s="31">
        <v>2496216</v>
      </c>
      <c r="M86" s="31">
        <v>0</v>
      </c>
      <c r="N86" s="31">
        <v>2011582</v>
      </c>
      <c r="O86" s="19">
        <v>865000</v>
      </c>
      <c r="P86" s="31">
        <v>1726400</v>
      </c>
      <c r="Q86" s="31">
        <v>0</v>
      </c>
      <c r="R86" s="32">
        <v>0</v>
      </c>
    </row>
    <row r="87" spans="1:18" ht="30" customHeight="1" x14ac:dyDescent="0.25">
      <c r="A87" s="36"/>
      <c r="B87" s="6" t="s">
        <v>104</v>
      </c>
      <c r="C87" s="39"/>
      <c r="D87" s="39"/>
      <c r="E87" s="39"/>
      <c r="F87" s="17">
        <v>442899052</v>
      </c>
      <c r="G87" s="17">
        <v>54355384</v>
      </c>
      <c r="H87" s="17">
        <v>535736</v>
      </c>
      <c r="I87" s="17">
        <v>0</v>
      </c>
      <c r="J87" s="17">
        <v>49653040</v>
      </c>
      <c r="K87" s="17"/>
      <c r="L87" s="17">
        <v>582921</v>
      </c>
      <c r="M87" s="17">
        <v>0</v>
      </c>
      <c r="N87" s="17">
        <v>449566</v>
      </c>
      <c r="O87" s="17">
        <v>865000</v>
      </c>
      <c r="P87" s="17">
        <v>0</v>
      </c>
      <c r="Q87" s="17">
        <v>0</v>
      </c>
      <c r="R87" s="33">
        <v>0</v>
      </c>
    </row>
    <row r="88" spans="1:18" s="3" customFormat="1" ht="33" customHeight="1" thickBot="1" x14ac:dyDescent="0.3">
      <c r="A88" s="37"/>
      <c r="B88" s="8" t="s">
        <v>105</v>
      </c>
      <c r="C88" s="40"/>
      <c r="D88" s="40"/>
      <c r="E88" s="40"/>
      <c r="F88" s="26">
        <v>444790728</v>
      </c>
      <c r="G88" s="26">
        <v>55293928</v>
      </c>
      <c r="H88" s="26">
        <v>543244</v>
      </c>
      <c r="I88" s="26">
        <v>0</v>
      </c>
      <c r="J88" s="26">
        <v>6502200</v>
      </c>
      <c r="K88" s="18"/>
      <c r="L88" s="18">
        <v>1114860</v>
      </c>
      <c r="M88" s="18">
        <v>0</v>
      </c>
      <c r="N88" s="18">
        <v>3384103</v>
      </c>
      <c r="O88" s="18">
        <v>865000</v>
      </c>
      <c r="P88" s="18">
        <v>0</v>
      </c>
      <c r="Q88" s="18">
        <v>0</v>
      </c>
      <c r="R88" s="34">
        <v>0</v>
      </c>
    </row>
    <row r="89" spans="1:18" s="3" customFormat="1" ht="33.75" customHeight="1" thickBot="1" x14ac:dyDescent="0.3">
      <c r="A89" s="4"/>
      <c r="B89" s="10" t="s">
        <v>25</v>
      </c>
      <c r="C89" s="11" t="s">
        <v>35</v>
      </c>
      <c r="D89" s="11" t="s">
        <v>35</v>
      </c>
      <c r="E89" s="11" t="s">
        <v>35</v>
      </c>
      <c r="F89" s="16">
        <f>SUM(F86:F88)</f>
        <v>1324473170</v>
      </c>
      <c r="G89" s="16">
        <f>SUM(G86:G88)</f>
        <v>164004696</v>
      </c>
      <c r="H89" s="16">
        <f>SUM(H86:H88)</f>
        <v>5703859</v>
      </c>
      <c r="I89" s="16">
        <f>SUM(I86:I88)</f>
        <v>0</v>
      </c>
      <c r="J89" s="16">
        <f>SUM(J86:J88)</f>
        <v>62050680</v>
      </c>
      <c r="K89" s="16"/>
      <c r="L89" s="16">
        <f t="shared" ref="L89:R89" si="27">SUM(L86:L88)</f>
        <v>4193997</v>
      </c>
      <c r="M89" s="16">
        <f t="shared" si="27"/>
        <v>0</v>
      </c>
      <c r="N89" s="16">
        <f t="shared" si="27"/>
        <v>5845251</v>
      </c>
      <c r="O89" s="16">
        <f t="shared" si="27"/>
        <v>2595000</v>
      </c>
      <c r="P89" s="16">
        <f t="shared" si="27"/>
        <v>1726400</v>
      </c>
      <c r="Q89" s="16">
        <f t="shared" si="27"/>
        <v>0</v>
      </c>
      <c r="R89" s="16">
        <f t="shared" si="27"/>
        <v>0</v>
      </c>
    </row>
    <row r="90" spans="1:18" ht="30" customHeight="1" x14ac:dyDescent="0.25">
      <c r="A90" s="35" t="s">
        <v>106</v>
      </c>
      <c r="B90" s="30" t="s">
        <v>107</v>
      </c>
      <c r="C90" s="38">
        <v>513</v>
      </c>
      <c r="D90" s="38">
        <v>224</v>
      </c>
      <c r="E90" s="38">
        <v>1</v>
      </c>
      <c r="F90" s="31">
        <v>443632908</v>
      </c>
      <c r="G90" s="31">
        <v>55293928</v>
      </c>
      <c r="H90" s="31">
        <v>7301574</v>
      </c>
      <c r="I90" s="31">
        <v>0</v>
      </c>
      <c r="J90" s="31">
        <v>7070000</v>
      </c>
      <c r="K90" s="31"/>
      <c r="L90" s="31">
        <v>2857373</v>
      </c>
      <c r="M90" s="31">
        <v>0</v>
      </c>
      <c r="N90" s="31">
        <v>4112680</v>
      </c>
      <c r="O90" s="19">
        <v>875000</v>
      </c>
      <c r="P90" s="31">
        <v>0</v>
      </c>
      <c r="Q90" s="31">
        <v>0</v>
      </c>
      <c r="R90" s="32">
        <v>0</v>
      </c>
    </row>
    <row r="91" spans="1:18" ht="30" customHeight="1" x14ac:dyDescent="0.25">
      <c r="A91" s="36"/>
      <c r="B91" s="6" t="s">
        <v>108</v>
      </c>
      <c r="C91" s="39"/>
      <c r="D91" s="39"/>
      <c r="E91" s="39"/>
      <c r="F91" s="17">
        <v>444308908</v>
      </c>
      <c r="G91" s="17">
        <v>55293928</v>
      </c>
      <c r="H91" s="17">
        <v>5110760</v>
      </c>
      <c r="I91" s="17">
        <v>0</v>
      </c>
      <c r="J91" s="17">
        <v>4620400</v>
      </c>
      <c r="K91" s="17"/>
      <c r="L91" s="17">
        <v>2530865</v>
      </c>
      <c r="M91" s="17">
        <v>0</v>
      </c>
      <c r="N91" s="17">
        <v>3401118</v>
      </c>
      <c r="O91" s="17">
        <v>875000</v>
      </c>
      <c r="P91" s="17">
        <v>0</v>
      </c>
      <c r="Q91" s="17">
        <v>0</v>
      </c>
      <c r="R91" s="33">
        <v>241253000</v>
      </c>
    </row>
    <row r="92" spans="1:18" s="3" customFormat="1" ht="33" customHeight="1" thickBot="1" x14ac:dyDescent="0.3">
      <c r="A92" s="37"/>
      <c r="B92" s="8" t="s">
        <v>109</v>
      </c>
      <c r="C92" s="40"/>
      <c r="D92" s="40"/>
      <c r="E92" s="40"/>
      <c r="F92" s="26">
        <v>444653572</v>
      </c>
      <c r="G92" s="26">
        <v>55293928</v>
      </c>
      <c r="H92" s="26">
        <v>6632407</v>
      </c>
      <c r="I92" s="26">
        <v>0</v>
      </c>
      <c r="J92" s="26">
        <v>0</v>
      </c>
      <c r="K92" s="18"/>
      <c r="L92" s="18">
        <v>2695167</v>
      </c>
      <c r="M92" s="18">
        <v>0</v>
      </c>
      <c r="N92" s="18">
        <v>6107099</v>
      </c>
      <c r="O92" s="18">
        <v>875000</v>
      </c>
      <c r="P92" s="18">
        <v>0</v>
      </c>
      <c r="Q92" s="18">
        <v>0</v>
      </c>
      <c r="R92" s="34">
        <v>0</v>
      </c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1332595388</v>
      </c>
      <c r="G93" s="16">
        <f>SUM(G90:G92)</f>
        <v>165881784</v>
      </c>
      <c r="H93" s="16">
        <f>SUM(H90:H92)</f>
        <v>19044741</v>
      </c>
      <c r="I93" s="16">
        <f>SUM(I90:I92)</f>
        <v>0</v>
      </c>
      <c r="J93" s="16">
        <f>SUM(J90:J92)</f>
        <v>11690400</v>
      </c>
      <c r="K93" s="16"/>
      <c r="L93" s="16">
        <f t="shared" ref="L93:R93" si="28">SUM(L90:L92)</f>
        <v>8083405</v>
      </c>
      <c r="M93" s="16">
        <f t="shared" si="28"/>
        <v>0</v>
      </c>
      <c r="N93" s="16">
        <f t="shared" si="28"/>
        <v>13620897</v>
      </c>
      <c r="O93" s="16">
        <f t="shared" si="28"/>
        <v>2625000</v>
      </c>
      <c r="P93" s="16">
        <f t="shared" si="28"/>
        <v>0</v>
      </c>
      <c r="Q93" s="16">
        <f t="shared" si="28"/>
        <v>0</v>
      </c>
      <c r="R93" s="16">
        <f t="shared" si="28"/>
        <v>241253000</v>
      </c>
    </row>
    <row r="94" spans="1:18" ht="30" customHeight="1" x14ac:dyDescent="0.25">
      <c r="A94" s="35" t="s">
        <v>110</v>
      </c>
      <c r="B94" s="30" t="s">
        <v>111</v>
      </c>
      <c r="C94" s="38">
        <v>514</v>
      </c>
      <c r="D94" s="38">
        <v>223</v>
      </c>
      <c r="E94" s="38">
        <v>1</v>
      </c>
      <c r="F94" s="31">
        <v>536138843</v>
      </c>
      <c r="G94" s="31">
        <v>66631939</v>
      </c>
      <c r="H94" s="31">
        <v>4409040</v>
      </c>
      <c r="I94" s="31">
        <v>0</v>
      </c>
      <c r="J94" s="31">
        <v>6961300</v>
      </c>
      <c r="K94" s="31"/>
      <c r="L94" s="31">
        <v>2044317</v>
      </c>
      <c r="M94" s="31">
        <v>0</v>
      </c>
      <c r="N94" s="31">
        <v>4785417</v>
      </c>
      <c r="O94" s="31">
        <v>875000</v>
      </c>
      <c r="P94" s="31">
        <v>0</v>
      </c>
      <c r="Q94" s="31">
        <v>0</v>
      </c>
      <c r="R94" s="32">
        <v>0</v>
      </c>
    </row>
    <row r="95" spans="1:18" ht="30" customHeight="1" x14ac:dyDescent="0.25">
      <c r="A95" s="36"/>
      <c r="B95" s="6" t="s">
        <v>112</v>
      </c>
      <c r="C95" s="39"/>
      <c r="D95" s="39"/>
      <c r="E95" s="39"/>
      <c r="F95" s="17">
        <v>536225543</v>
      </c>
      <c r="G95" s="17">
        <v>66631939</v>
      </c>
      <c r="H95" s="17">
        <v>7371859</v>
      </c>
      <c r="I95" s="17">
        <v>0</v>
      </c>
      <c r="J95" s="17">
        <v>0</v>
      </c>
      <c r="K95" s="17"/>
      <c r="L95" s="17">
        <v>2724727</v>
      </c>
      <c r="M95" s="17">
        <v>0</v>
      </c>
      <c r="N95" s="17">
        <v>10802582</v>
      </c>
      <c r="O95" s="17">
        <v>875000</v>
      </c>
      <c r="P95" s="17">
        <v>0</v>
      </c>
      <c r="Q95" s="17">
        <v>0</v>
      </c>
      <c r="R95" s="33">
        <v>0</v>
      </c>
    </row>
    <row r="96" spans="1:18" s="3" customFormat="1" ht="33" customHeight="1" thickBot="1" x14ac:dyDescent="0.3">
      <c r="A96" s="37"/>
      <c r="B96" s="8" t="s">
        <v>113</v>
      </c>
      <c r="C96" s="40"/>
      <c r="D96" s="40"/>
      <c r="E96" s="40"/>
      <c r="F96" s="26">
        <v>535440714</v>
      </c>
      <c r="G96" s="26">
        <v>66631939</v>
      </c>
      <c r="H96" s="26">
        <v>7085687</v>
      </c>
      <c r="I96" s="26">
        <v>0</v>
      </c>
      <c r="J96" s="26">
        <v>3087800</v>
      </c>
      <c r="K96" s="18"/>
      <c r="L96" s="18">
        <v>2719778</v>
      </c>
      <c r="M96" s="18">
        <v>0</v>
      </c>
      <c r="N96" s="18">
        <v>2719778</v>
      </c>
      <c r="O96" s="18">
        <v>885000</v>
      </c>
      <c r="P96" s="18">
        <v>0</v>
      </c>
      <c r="Q96" s="18">
        <v>0</v>
      </c>
      <c r="R96" s="34">
        <v>0</v>
      </c>
    </row>
    <row r="97" spans="1:18" s="3" customFormat="1" ht="33.75" customHeight="1" thickBot="1" x14ac:dyDescent="0.3">
      <c r="A97" s="4"/>
      <c r="B97" s="10" t="s">
        <v>25</v>
      </c>
      <c r="C97" s="11" t="s">
        <v>35</v>
      </c>
      <c r="D97" s="11" t="s">
        <v>35</v>
      </c>
      <c r="E97" s="11" t="s">
        <v>35</v>
      </c>
      <c r="F97" s="16">
        <f>SUM(F94:F96)</f>
        <v>1607805100</v>
      </c>
      <c r="G97" s="16">
        <f>SUM(G94:G96)</f>
        <v>199895817</v>
      </c>
      <c r="H97" s="16">
        <f>SUM(H94:H96)</f>
        <v>18866586</v>
      </c>
      <c r="I97" s="16">
        <f>SUM(I94:I96)</f>
        <v>0</v>
      </c>
      <c r="J97" s="16">
        <f>SUM(J94:J96)</f>
        <v>10049100</v>
      </c>
      <c r="K97" s="16"/>
      <c r="L97" s="16">
        <f t="shared" ref="L97:R97" si="29">SUM(L94:L96)</f>
        <v>7488822</v>
      </c>
      <c r="M97" s="16">
        <f t="shared" si="29"/>
        <v>0</v>
      </c>
      <c r="N97" s="16">
        <f t="shared" si="29"/>
        <v>18307777</v>
      </c>
      <c r="O97" s="16">
        <f t="shared" si="29"/>
        <v>2635000</v>
      </c>
      <c r="P97" s="16">
        <f t="shared" si="29"/>
        <v>0</v>
      </c>
      <c r="Q97" s="16">
        <f t="shared" si="29"/>
        <v>0</v>
      </c>
      <c r="R97" s="16">
        <f t="shared" si="29"/>
        <v>0</v>
      </c>
    </row>
  </sheetData>
  <mergeCells count="94"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34:E36"/>
    <mergeCell ref="D26:D28"/>
    <mergeCell ref="E26:E28"/>
    <mergeCell ref="C30:C32"/>
    <mergeCell ref="D30:D32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A74:A76"/>
    <mergeCell ref="C74:C76"/>
    <mergeCell ref="D74:D76"/>
    <mergeCell ref="E74:E76"/>
    <mergeCell ref="A78:A80"/>
    <mergeCell ref="C78:C80"/>
    <mergeCell ref="D78:D80"/>
    <mergeCell ref="E78:E80"/>
    <mergeCell ref="A94:A96"/>
    <mergeCell ref="C94:C96"/>
    <mergeCell ref="D94:D96"/>
    <mergeCell ref="E94:E96"/>
    <mergeCell ref="A86:A88"/>
    <mergeCell ref="C86:C88"/>
    <mergeCell ref="D86:D88"/>
    <mergeCell ref="E86:E88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2025-04-02T07:18:31Z</dcterms:modified>
</cp:coreProperties>
</file>