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7" i="1" l="1"/>
  <c r="Q97" i="1"/>
  <c r="P97" i="1"/>
  <c r="O97" i="1"/>
  <c r="N97" i="1"/>
  <c r="M97" i="1"/>
  <c r="L97" i="1"/>
  <c r="J97" i="1"/>
  <c r="I97" i="1"/>
  <c r="H97" i="1"/>
  <c r="G97" i="1"/>
  <c r="F97" i="1"/>
  <c r="R93" i="1" l="1"/>
  <c r="Q93" i="1"/>
  <c r="P93" i="1"/>
  <c r="O93" i="1"/>
  <c r="N93" i="1"/>
  <c r="M93" i="1"/>
  <c r="L93" i="1"/>
  <c r="J93" i="1"/>
  <c r="I93" i="1"/>
  <c r="H93" i="1"/>
  <c r="G93" i="1"/>
  <c r="F93" i="1"/>
  <c r="R89" i="1" l="1"/>
  <c r="Q89" i="1"/>
  <c r="P89" i="1"/>
  <c r="O89" i="1"/>
  <c r="N89" i="1"/>
  <c r="M89" i="1"/>
  <c r="L89" i="1"/>
  <c r="J89" i="1"/>
  <c r="I89" i="1"/>
  <c r="H89" i="1"/>
  <c r="G89" i="1"/>
  <c r="F89" i="1"/>
  <c r="R85" i="1" l="1"/>
  <c r="Q85" i="1"/>
  <c r="P85" i="1"/>
  <c r="O85" i="1"/>
  <c r="N85" i="1"/>
  <c r="M85" i="1"/>
  <c r="L85" i="1"/>
  <c r="J85" i="1"/>
  <c r="I85" i="1"/>
  <c r="H85" i="1"/>
  <c r="G85" i="1"/>
  <c r="F85" i="1"/>
  <c r="R81" i="1" l="1"/>
  <c r="Q81" i="1"/>
  <c r="P81" i="1"/>
  <c r="O81" i="1"/>
  <c r="N81" i="1"/>
  <c r="M81" i="1"/>
  <c r="L81" i="1"/>
  <c r="J81" i="1"/>
  <c r="I81" i="1"/>
  <c r="H81" i="1"/>
  <c r="G81" i="1"/>
  <c r="F81" i="1"/>
  <c r="R77" i="1"/>
  <c r="Q77" i="1"/>
  <c r="P77" i="1"/>
  <c r="O77" i="1"/>
  <c r="N77" i="1"/>
  <c r="M77" i="1"/>
  <c r="L77" i="1"/>
  <c r="J77" i="1"/>
  <c r="I77" i="1"/>
  <c r="H77" i="1"/>
  <c r="G77" i="1"/>
  <c r="F77" i="1"/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<sst xmlns="http://schemas.openxmlformats.org/spreadsheetml/2006/main" count="204" uniqueCount="114">
  <si>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</si>
  <si>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</si>
  <si>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</si>
  <si>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</si>
  <si>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</si>
  <si>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</si>
  <si>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</si>
  <si>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</si>
  <si>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</si>
  <si>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</si>
  <si>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</si>
  <si>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</si>
  <si>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</si>
  <si>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</si>
  <si>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</si>
  <si>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</si>
  <si>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</si>
  <si>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</si>
  <si>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</si>
  <si>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</si>
  <si>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</si>
  <si>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</si>
  <si>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</si>
  <si>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</si>
  <si>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</si>
  <si>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</si>
  <si>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</si>
  <si>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</si>
  <si>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</si>
  <si>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</si>
  <si>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</si>
  <si>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</si>
  <si>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</si>
  <si>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</si>
  <si>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</si>
  <si>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</si>
  <si>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</si>
  <si>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</si>
  <si>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</si>
  <si>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</si>
  <si>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</si>
  <si>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</si>
  <si>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</si>
  <si>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</si>
  <si>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</si>
  <si>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</si>
  <si>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</si>
  <si>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</si>
  <si>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</si>
  <si>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</si>
  <si>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</si>
  <si>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</si>
  <si>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</si>
  <si>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</si>
  <si>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</si>
  <si>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</si>
  <si>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</si>
  <si>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</si>
  <si>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</si>
  <si>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</si>
  <si>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</si>
  <si>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</si>
  <si>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</si>
  <si>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</si>
  <si>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</si>
  <si>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</si>
  <si>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</si>
  <si>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</si>
  <si>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</si>
  <si>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</si>
  <si>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</si>
  <si>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</si>
  <si>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</si>
  <si>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</si>
  <si>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</si>
  <si>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</si>
  <si>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</si>
  <si>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</si>
  <si>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</si>
  <si>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</si>
  <si>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</si>
  <si>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</si>
  <si>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</si>
  <si>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</si>
  <si>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</si>
  <si>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</si>
  <si>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</si>
  <si>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</si>
  <si>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</si>
  <si>
    <t>2023. október</t>
  </si>
  <si>
    <t>2023. november</t>
  </si>
  <si>
    <t>2023. december</t>
  </si>
  <si>
    <t>2024. január</t>
  </si>
  <si>
    <t>2024. február</t>
  </si>
  <si>
    <t>2024. március</t>
  </si>
  <si>
    <t>2023. IV negyedév</t>
  </si>
  <si>
    <t>2024. I negyedév</t>
  </si>
  <si>
    <t>2024. II negyedév</t>
  </si>
  <si>
    <t>2024. április</t>
  </si>
  <si>
    <t>2024. május</t>
  </si>
  <si>
    <t>2024. június</t>
  </si>
  <si>
    <t>Vas Vármegyei Szakképzési Centrum</t>
  </si>
  <si>
    <t>2024. III negyedév</t>
  </si>
  <si>
    <t>2024. július</t>
  </si>
  <si>
    <t>2024. augusztus</t>
  </si>
  <si>
    <t>2024. szeptember</t>
  </si>
  <si>
    <t>2024. IV negyedév</t>
  </si>
  <si>
    <t>2024. október</t>
  </si>
  <si>
    <t>2024. november</t>
  </si>
  <si>
    <t>2024. december</t>
  </si>
  <si>
    <t>2025. I negyedév</t>
  </si>
  <si>
    <t>2025. január</t>
  </si>
  <si>
    <t>2025. február</t>
  </si>
  <si>
    <t>2025. március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</si>
</sst>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7"/>
  <sheetViews>
    <sheetView tabSelected="1" topLeftCell="A82" zoomScale="90" zoomScaleNormal="90" workbookViewId="0">
      <selection activeCell="Q97" sqref="Q97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44" t="s">
        <v>101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8" t="s">
        <v>19</v>
      </c>
      <c r="D4" s="48"/>
      <c r="E4" s="48"/>
      <c r="F4" s="21" t="s">
        <v>0</v>
      </c>
      <c r="G4" s="21" t="s">
        <v>17</v>
      </c>
      <c r="H4" s="20" t="s">
        <v>24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0" t="s">
        <v>80</v>
      </c>
      <c r="P4" s="20" t="s">
        <v>32</v>
      </c>
      <c r="Q4" s="22" t="s">
        <v>33</v>
      </c>
      <c r="R4" s="22" t="s">
        <v>34</v>
      </c>
      <c r="S4" s="2"/>
    </row>
    <row r="5" spans="1:19" x14ac:dyDescent="0.25">
      <c r="B5" s="6"/>
      <c r="C5" s="7" t="s">
        <v>20</v>
      </c>
      <c r="D5" s="7" t="s">
        <v>21</v>
      </c>
      <c r="E5" s="7" t="s">
        <v>22</v>
      </c>
      <c r="F5" s="7" t="s">
        <v>18</v>
      </c>
      <c r="G5" s="7" t="s">
        <v>23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45" t="s">
        <v>13</v>
      </c>
      <c r="B6" s="6" t="s">
        <v>1</v>
      </c>
      <c r="C6" s="49">
        <v>517</v>
      </c>
      <c r="D6" s="49">
        <v>177</v>
      </c>
      <c r="E6" s="49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46"/>
      <c r="B7" s="6" t="s">
        <v>2</v>
      </c>
      <c r="C7" s="39"/>
      <c r="D7" s="39"/>
      <c r="E7" s="39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47"/>
      <c r="B8" s="8" t="s">
        <v>3</v>
      </c>
      <c r="C8" s="40"/>
      <c r="D8" s="40"/>
      <c r="E8" s="40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25</v>
      </c>
      <c r="C9" s="11" t="s">
        <v>35</v>
      </c>
      <c r="D9" s="11" t="s">
        <v>35</v>
      </c>
      <c r="E9" s="11" t="s">
        <v>35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41" t="s">
        <v>14</v>
      </c>
      <c r="B10" s="9" t="s">
        <v>4</v>
      </c>
      <c r="C10" s="38">
        <v>521</v>
      </c>
      <c r="D10" s="38">
        <v>176</v>
      </c>
      <c r="E10" s="38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42"/>
      <c r="B11" s="6" t="s">
        <v>5</v>
      </c>
      <c r="C11" s="39"/>
      <c r="D11" s="39"/>
      <c r="E11" s="39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43"/>
      <c r="B12" s="8" t="s">
        <v>6</v>
      </c>
      <c r="C12" s="40"/>
      <c r="D12" s="40"/>
      <c r="E12" s="40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25</v>
      </c>
      <c r="C13" s="11" t="s">
        <v>35</v>
      </c>
      <c r="D13" s="11" t="s">
        <v>35</v>
      </c>
      <c r="E13" s="11" t="s">
        <v>35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41" t="s">
        <v>15</v>
      </c>
      <c r="B14" s="9" t="s">
        <v>7</v>
      </c>
      <c r="C14" s="38">
        <v>519</v>
      </c>
      <c r="D14" s="38">
        <v>178</v>
      </c>
      <c r="E14" s="38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42"/>
      <c r="B15" s="6" t="s">
        <v>8</v>
      </c>
      <c r="C15" s="39"/>
      <c r="D15" s="39"/>
      <c r="E15" s="39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43"/>
      <c r="B16" s="8" t="s">
        <v>9</v>
      </c>
      <c r="C16" s="40"/>
      <c r="D16" s="40"/>
      <c r="E16" s="40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25</v>
      </c>
      <c r="C17" s="11" t="s">
        <v>35</v>
      </c>
      <c r="D17" s="11" t="s">
        <v>35</v>
      </c>
      <c r="E17" s="11" t="s">
        <v>35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41" t="s">
        <v>16</v>
      </c>
      <c r="B18" s="9" t="s">
        <v>10</v>
      </c>
      <c r="C18" s="38">
        <v>520</v>
      </c>
      <c r="D18" s="38">
        <v>178</v>
      </c>
      <c r="E18" s="38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42"/>
      <c r="B19" s="6" t="s">
        <v>11</v>
      </c>
      <c r="C19" s="39"/>
      <c r="D19" s="39"/>
      <c r="E19" s="39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43"/>
      <c r="B20" s="8" t="s">
        <v>12</v>
      </c>
      <c r="C20" s="40"/>
      <c r="D20" s="40"/>
      <c r="E20" s="40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25</v>
      </c>
      <c r="C21" s="11" t="s">
        <v>35</v>
      </c>
      <c r="D21" s="11" t="s">
        <v>35</v>
      </c>
      <c r="E21" s="11" t="s">
        <v>35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5.25" customHeight="1" x14ac:dyDescent="0.25">
      <c r="A22" s="41" t="s">
        <v>36</v>
      </c>
      <c r="B22" s="9" t="s">
        <v>39</v>
      </c>
      <c r="C22" s="38">
        <v>525</v>
      </c>
      <c r="D22" s="38">
        <v>206</v>
      </c>
      <c r="E22" s="38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42"/>
      <c r="B23" s="6" t="s">
        <v>40</v>
      </c>
      <c r="C23" s="39"/>
      <c r="D23" s="39"/>
      <c r="E23" s="39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43"/>
      <c r="B24" s="8" t="s">
        <v>41</v>
      </c>
      <c r="C24" s="40"/>
      <c r="D24" s="40"/>
      <c r="E24" s="40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25</v>
      </c>
      <c r="C25" s="11" t="s">
        <v>35</v>
      </c>
      <c r="D25" s="11" t="s">
        <v>35</v>
      </c>
      <c r="E25" s="11" t="s">
        <v>35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41" t="s">
        <v>37</v>
      </c>
      <c r="B26" s="9" t="s">
        <v>42</v>
      </c>
      <c r="C26" s="38">
        <v>525</v>
      </c>
      <c r="D26" s="38">
        <v>205</v>
      </c>
      <c r="E26" s="38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42"/>
      <c r="B27" s="6" t="s">
        <v>43</v>
      </c>
      <c r="C27" s="39"/>
      <c r="D27" s="39"/>
      <c r="E27" s="39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3" customHeight="1" thickBot="1" x14ac:dyDescent="0.3">
      <c r="A28" s="43"/>
      <c r="B28" s="8" t="s">
        <v>44</v>
      </c>
      <c r="C28" s="40"/>
      <c r="D28" s="40"/>
      <c r="E28" s="40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25</v>
      </c>
      <c r="C29" s="11" t="s">
        <v>35</v>
      </c>
      <c r="D29" s="11" t="s">
        <v>35</v>
      </c>
      <c r="E29" s="11" t="s">
        <v>35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41" t="s">
        <v>38</v>
      </c>
      <c r="B30" s="9" t="s">
        <v>46</v>
      </c>
      <c r="C30" s="38">
        <v>526</v>
      </c>
      <c r="D30" s="38">
        <v>205</v>
      </c>
      <c r="E30" s="38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42"/>
      <c r="B31" s="6" t="s">
        <v>47</v>
      </c>
      <c r="C31" s="39"/>
      <c r="D31" s="39"/>
      <c r="E31" s="39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43"/>
      <c r="B32" s="8" t="s">
        <v>48</v>
      </c>
      <c r="C32" s="40"/>
      <c r="D32" s="40"/>
      <c r="E32" s="40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25</v>
      </c>
      <c r="C33" s="11" t="s">
        <v>35</v>
      </c>
      <c r="D33" s="11" t="s">
        <v>35</v>
      </c>
      <c r="E33" s="11" t="s">
        <v>35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41" t="s">
        <v>45</v>
      </c>
      <c r="B34" s="9" t="s">
        <v>49</v>
      </c>
      <c r="C34" s="38">
        <v>524</v>
      </c>
      <c r="D34" s="38">
        <v>206</v>
      </c>
      <c r="E34" s="38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42"/>
      <c r="B35" s="6" t="s">
        <v>50</v>
      </c>
      <c r="C35" s="39"/>
      <c r="D35" s="39"/>
      <c r="E35" s="39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43"/>
      <c r="B36" s="8" t="s">
        <v>51</v>
      </c>
      <c r="C36" s="40"/>
      <c r="D36" s="40"/>
      <c r="E36" s="40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25</v>
      </c>
      <c r="C37" s="11" t="s">
        <v>35</v>
      </c>
      <c r="D37" s="11" t="s">
        <v>35</v>
      </c>
      <c r="E37" s="11" t="s">
        <v>35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41" t="s">
        <v>52</v>
      </c>
      <c r="B38" s="9" t="s">
        <v>53</v>
      </c>
      <c r="C38" s="38">
        <v>523</v>
      </c>
      <c r="D38" s="38">
        <v>208</v>
      </c>
      <c r="E38" s="38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42"/>
      <c r="B39" s="6" t="s">
        <v>54</v>
      </c>
      <c r="C39" s="39"/>
      <c r="D39" s="39"/>
      <c r="E39" s="39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43"/>
      <c r="B40" s="8" t="s">
        <v>55</v>
      </c>
      <c r="C40" s="40"/>
      <c r="D40" s="40"/>
      <c r="E40" s="40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25</v>
      </c>
      <c r="C41" s="11" t="s">
        <v>35</v>
      </c>
      <c r="D41" s="11" t="s">
        <v>35</v>
      </c>
      <c r="E41" s="11" t="s">
        <v>35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41" t="s">
        <v>56</v>
      </c>
      <c r="B42" s="9" t="s">
        <v>57</v>
      </c>
      <c r="C42" s="38">
        <v>526</v>
      </c>
      <c r="D42" s="38">
        <v>210</v>
      </c>
      <c r="E42" s="38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42"/>
      <c r="B43" s="6" t="s">
        <v>58</v>
      </c>
      <c r="C43" s="39"/>
      <c r="D43" s="39"/>
      <c r="E43" s="39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43"/>
      <c r="B44" s="8" t="s">
        <v>59</v>
      </c>
      <c r="C44" s="40"/>
      <c r="D44" s="40"/>
      <c r="E44" s="40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25</v>
      </c>
      <c r="C45" s="11" t="s">
        <v>35</v>
      </c>
      <c r="D45" s="11" t="s">
        <v>35</v>
      </c>
      <c r="E45" s="11" t="s">
        <v>35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41" t="s">
        <v>60</v>
      </c>
      <c r="B46" s="9" t="s">
        <v>61</v>
      </c>
      <c r="C46" s="38">
        <v>524</v>
      </c>
      <c r="D46" s="38">
        <v>215</v>
      </c>
      <c r="E46" s="38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42"/>
      <c r="B47" s="6" t="s">
        <v>62</v>
      </c>
      <c r="C47" s="39"/>
      <c r="D47" s="39"/>
      <c r="E47" s="39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43"/>
      <c r="B48" s="8" t="s">
        <v>63</v>
      </c>
      <c r="C48" s="40"/>
      <c r="D48" s="40"/>
      <c r="E48" s="40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25</v>
      </c>
      <c r="C49" s="11" t="s">
        <v>35</v>
      </c>
      <c r="D49" s="11" t="s">
        <v>35</v>
      </c>
      <c r="E49" s="11" t="s">
        <v>35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41" t="s">
        <v>70</v>
      </c>
      <c r="B50" s="9" t="s">
        <v>64</v>
      </c>
      <c r="C50" s="38">
        <v>522</v>
      </c>
      <c r="D50" s="38">
        <v>216</v>
      </c>
      <c r="E50" s="38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42"/>
      <c r="B51" s="6" t="s">
        <v>65</v>
      </c>
      <c r="C51" s="39"/>
      <c r="D51" s="39"/>
      <c r="E51" s="39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43"/>
      <c r="B52" s="8" t="s">
        <v>66</v>
      </c>
      <c r="C52" s="40"/>
      <c r="D52" s="40"/>
      <c r="E52" s="40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25</v>
      </c>
      <c r="C53" s="11" t="s">
        <v>35</v>
      </c>
      <c r="D53" s="11" t="s">
        <v>35</v>
      </c>
      <c r="E53" s="11" t="s">
        <v>35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41" t="s">
        <v>71</v>
      </c>
      <c r="B54" s="9" t="s">
        <v>67</v>
      </c>
      <c r="C54" s="38">
        <v>518</v>
      </c>
      <c r="D54" s="38">
        <v>219</v>
      </c>
      <c r="E54" s="38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42"/>
      <c r="B55" s="6" t="s">
        <v>69</v>
      </c>
      <c r="C55" s="39"/>
      <c r="D55" s="39"/>
      <c r="E55" s="39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43"/>
      <c r="B56" s="8" t="s">
        <v>68</v>
      </c>
      <c r="C56" s="40"/>
      <c r="D56" s="40"/>
      <c r="E56" s="40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25</v>
      </c>
      <c r="C57" s="11" t="s">
        <v>35</v>
      </c>
      <c r="D57" s="11" t="s">
        <v>35</v>
      </c>
      <c r="E57" s="11" t="s">
        <v>35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41" t="s">
        <v>72</v>
      </c>
      <c r="B58" s="9" t="s">
        <v>73</v>
      </c>
      <c r="C58" s="38">
        <v>518</v>
      </c>
      <c r="D58" s="38">
        <v>220</v>
      </c>
      <c r="E58" s="38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42"/>
      <c r="B59" s="6" t="s">
        <v>74</v>
      </c>
      <c r="C59" s="39"/>
      <c r="D59" s="39"/>
      <c r="E59" s="39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43"/>
      <c r="B60" s="8" t="s">
        <v>75</v>
      </c>
      <c r="C60" s="40"/>
      <c r="D60" s="40"/>
      <c r="E60" s="40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25</v>
      </c>
      <c r="C61" s="11" t="s">
        <v>35</v>
      </c>
      <c r="D61" s="11" t="s">
        <v>35</v>
      </c>
      <c r="E61" s="11" t="s">
        <v>35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41" t="s">
        <v>76</v>
      </c>
      <c r="B62" s="9" t="s">
        <v>77</v>
      </c>
      <c r="C62" s="38">
        <v>518</v>
      </c>
      <c r="D62" s="38">
        <v>220</v>
      </c>
      <c r="E62" s="38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42"/>
      <c r="B63" s="6" t="s">
        <v>78</v>
      </c>
      <c r="C63" s="39"/>
      <c r="D63" s="39"/>
      <c r="E63" s="39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43"/>
      <c r="B64" s="8" t="s">
        <v>79</v>
      </c>
      <c r="C64" s="40"/>
      <c r="D64" s="40"/>
      <c r="E64" s="40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25</v>
      </c>
      <c r="C65" s="11" t="s">
        <v>35</v>
      </c>
      <c r="D65" s="11" t="s">
        <v>35</v>
      </c>
      <c r="E65" s="11" t="s">
        <v>35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35" t="s">
        <v>84</v>
      </c>
      <c r="B66" s="30" t="s">
        <v>81</v>
      </c>
      <c r="C66" s="38">
        <v>516</v>
      </c>
      <c r="D66" s="38">
        <v>218</v>
      </c>
      <c r="E66" s="38">
        <v>0</v>
      </c>
      <c r="F66" s="31">
        <v>337220948</v>
      </c>
      <c r="G66" s="31">
        <v>40504984</v>
      </c>
      <c r="H66" s="31">
        <v>5093833</v>
      </c>
      <c r="I66" s="31">
        <v>0</v>
      </c>
      <c r="J66" s="31">
        <v>2840700</v>
      </c>
      <c r="K66" s="31"/>
      <c r="L66" s="31">
        <v>3230863</v>
      </c>
      <c r="M66" s="31">
        <v>0</v>
      </c>
      <c r="N66" s="31">
        <v>1872378</v>
      </c>
      <c r="O66" s="31">
        <v>865000</v>
      </c>
      <c r="P66" s="31">
        <v>0</v>
      </c>
      <c r="Q66" s="31">
        <v>0</v>
      </c>
      <c r="R66" s="32">
        <v>0</v>
      </c>
    </row>
    <row r="67" spans="1:18" ht="30" customHeight="1" x14ac:dyDescent="0.25">
      <c r="A67" s="36"/>
      <c r="B67" s="6" t="s">
        <v>82</v>
      </c>
      <c r="C67" s="39"/>
      <c r="D67" s="39"/>
      <c r="E67" s="39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33">
        <v>0</v>
      </c>
    </row>
    <row r="68" spans="1:18" s="3" customFormat="1" ht="33" customHeight="1" thickBot="1" x14ac:dyDescent="0.3">
      <c r="A68" s="37"/>
      <c r="B68" s="8" t="s">
        <v>83</v>
      </c>
      <c r="C68" s="40"/>
      <c r="D68" s="40"/>
      <c r="E68" s="40"/>
      <c r="F68" s="26">
        <v>529796310</v>
      </c>
      <c r="G68" s="26">
        <v>60692803</v>
      </c>
      <c r="H68" s="26">
        <v>156188370</v>
      </c>
      <c r="I68" s="26">
        <v>0</v>
      </c>
      <c r="J68" s="26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34">
        <v>0</v>
      </c>
    </row>
    <row r="69" spans="1:18" s="3" customFormat="1" ht="33.75" customHeight="1" thickBot="1" x14ac:dyDescent="0.3">
      <c r="A69" s="4"/>
      <c r="B69" s="10" t="s">
        <v>25</v>
      </c>
      <c r="C69" s="11" t="s">
        <v>35</v>
      </c>
      <c r="D69" s="11" t="s">
        <v>35</v>
      </c>
      <c r="E69" s="11" t="s">
        <v>35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35" t="s">
        <v>85</v>
      </c>
      <c r="B70" s="30" t="s">
        <v>86</v>
      </c>
      <c r="C70" s="38">
        <v>515</v>
      </c>
      <c r="D70" s="38">
        <v>217</v>
      </c>
      <c r="E70" s="38">
        <v>0</v>
      </c>
      <c r="F70" s="31">
        <v>389993598</v>
      </c>
      <c r="G70" s="31">
        <v>49742483</v>
      </c>
      <c r="H70" s="31">
        <v>14977398</v>
      </c>
      <c r="I70" s="31">
        <v>0</v>
      </c>
      <c r="J70" s="31">
        <v>21388100</v>
      </c>
      <c r="K70" s="31"/>
      <c r="L70" s="31">
        <v>2905489</v>
      </c>
      <c r="M70" s="31">
        <v>0</v>
      </c>
      <c r="N70" s="31">
        <v>842240</v>
      </c>
      <c r="O70" s="31">
        <v>865000</v>
      </c>
      <c r="P70" s="31">
        <v>0</v>
      </c>
      <c r="Q70" s="31">
        <v>0</v>
      </c>
      <c r="R70" s="32">
        <v>0</v>
      </c>
    </row>
    <row r="71" spans="1:18" ht="30" customHeight="1" x14ac:dyDescent="0.25">
      <c r="A71" s="36"/>
      <c r="B71" s="6" t="s">
        <v>87</v>
      </c>
      <c r="C71" s="39"/>
      <c r="D71" s="39"/>
      <c r="E71" s="39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33">
        <v>0</v>
      </c>
    </row>
    <row r="72" spans="1:18" s="3" customFormat="1" ht="33" customHeight="1" thickBot="1" x14ac:dyDescent="0.3">
      <c r="A72" s="37"/>
      <c r="B72" s="8" t="s">
        <v>88</v>
      </c>
      <c r="C72" s="40"/>
      <c r="D72" s="40"/>
      <c r="E72" s="40"/>
      <c r="F72" s="26">
        <v>329315514</v>
      </c>
      <c r="G72" s="26">
        <v>39712123</v>
      </c>
      <c r="H72" s="26">
        <v>697989</v>
      </c>
      <c r="I72" s="26">
        <v>0</v>
      </c>
      <c r="J72" s="26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34">
        <v>0</v>
      </c>
    </row>
    <row r="73" spans="1:18" s="3" customFormat="1" ht="33.75" customHeight="1" thickBot="1" x14ac:dyDescent="0.3">
      <c r="A73" s="4"/>
      <c r="B73" s="10" t="s">
        <v>25</v>
      </c>
      <c r="C73" s="11" t="s">
        <v>35</v>
      </c>
      <c r="D73" s="11" t="s">
        <v>35</v>
      </c>
      <c r="E73" s="11" t="s">
        <v>35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  <row r="74" spans="1:18" ht="30" customHeight="1" x14ac:dyDescent="0.25">
      <c r="A74" s="35" t="s">
        <v>95</v>
      </c>
      <c r="B74" s="30" t="s">
        <v>89</v>
      </c>
      <c r="C74" s="38">
        <v>513</v>
      </c>
      <c r="D74" s="38">
        <v>221</v>
      </c>
      <c r="E74" s="38">
        <v>0</v>
      </c>
      <c r="F74" s="31">
        <v>351407456</v>
      </c>
      <c r="G74" s="31">
        <v>41185997</v>
      </c>
      <c r="H74" s="31">
        <v>4476363</v>
      </c>
      <c r="I74" s="31">
        <v>1606800</v>
      </c>
      <c r="J74" s="31">
        <v>7082300</v>
      </c>
      <c r="K74" s="31"/>
      <c r="L74" s="31">
        <v>2786876</v>
      </c>
      <c r="M74" s="31">
        <v>0</v>
      </c>
      <c r="N74" s="31">
        <v>3577947</v>
      </c>
      <c r="O74" s="31">
        <v>865000</v>
      </c>
      <c r="P74" s="31">
        <v>0</v>
      </c>
      <c r="Q74" s="31">
        <v>0</v>
      </c>
      <c r="R74" s="32">
        <v>162134000</v>
      </c>
    </row>
    <row r="75" spans="1:18" ht="30" customHeight="1" x14ac:dyDescent="0.25">
      <c r="A75" s="36"/>
      <c r="B75" s="6" t="s">
        <v>90</v>
      </c>
      <c r="C75" s="39"/>
      <c r="D75" s="39"/>
      <c r="E75" s="39"/>
      <c r="F75" s="17">
        <v>446434952</v>
      </c>
      <c r="G75" s="17">
        <v>65852980</v>
      </c>
      <c r="H75" s="17">
        <v>3685414</v>
      </c>
      <c r="I75" s="17">
        <v>0</v>
      </c>
      <c r="J75" s="17">
        <v>0</v>
      </c>
      <c r="K75" s="17"/>
      <c r="L75" s="17">
        <v>2517932</v>
      </c>
      <c r="M75" s="17">
        <v>0</v>
      </c>
      <c r="N75" s="17">
        <v>2877258</v>
      </c>
      <c r="O75" s="17">
        <v>865000</v>
      </c>
      <c r="P75" s="17">
        <v>0</v>
      </c>
      <c r="Q75" s="17">
        <v>0</v>
      </c>
      <c r="R75" s="33">
        <v>300000</v>
      </c>
    </row>
    <row r="76" spans="1:18" s="3" customFormat="1" ht="33" customHeight="1" thickBot="1" x14ac:dyDescent="0.3">
      <c r="A76" s="37"/>
      <c r="B76" s="8" t="s">
        <v>91</v>
      </c>
      <c r="C76" s="40"/>
      <c r="D76" s="40"/>
      <c r="E76" s="40"/>
      <c r="F76" s="26">
        <v>352669278</v>
      </c>
      <c r="G76" s="26">
        <v>41056249</v>
      </c>
      <c r="H76" s="26">
        <v>4599410</v>
      </c>
      <c r="I76" s="26">
        <v>0</v>
      </c>
      <c r="J76" s="26">
        <v>4837800</v>
      </c>
      <c r="K76" s="18"/>
      <c r="L76" s="18">
        <v>2508870</v>
      </c>
      <c r="M76" s="18">
        <v>0</v>
      </c>
      <c r="N76" s="18">
        <v>5832766</v>
      </c>
      <c r="O76" s="18">
        <v>865000</v>
      </c>
      <c r="P76" s="18">
        <v>0</v>
      </c>
      <c r="Q76" s="18">
        <v>0</v>
      </c>
      <c r="R76" s="34">
        <v>0</v>
      </c>
    </row>
    <row r="77" spans="1:18" s="3" customFormat="1" ht="33.75" customHeight="1" thickBot="1" x14ac:dyDescent="0.3">
      <c r="A77" s="4"/>
      <c r="B77" s="10" t="s">
        <v>25</v>
      </c>
      <c r="C77" s="11" t="s">
        <v>35</v>
      </c>
      <c r="D77" s="11" t="s">
        <v>35</v>
      </c>
      <c r="E77" s="11" t="s">
        <v>35</v>
      </c>
      <c r="F77" s="16">
        <f>SUM(F74:F76)</f>
        <v>1150511686</v>
      </c>
      <c r="G77" s="16">
        <f>SUM(G74:G76)</f>
        <v>148095226</v>
      </c>
      <c r="H77" s="16">
        <f>SUM(H74:H76)</f>
        <v>12761187</v>
      </c>
      <c r="I77" s="16">
        <f>SUM(I74:I76)</f>
        <v>1606800</v>
      </c>
      <c r="J77" s="16">
        <f>SUM(J74:J76)</f>
        <v>11920100</v>
      </c>
      <c r="K77" s="16"/>
      <c r="L77" s="16">
        <f t="shared" ref="L77:R77" si="24">SUM(L74:L76)</f>
        <v>7813678</v>
      </c>
      <c r="M77" s="16">
        <f t="shared" si="24"/>
        <v>0</v>
      </c>
      <c r="N77" s="16">
        <f t="shared" si="24"/>
        <v>12287971</v>
      </c>
      <c r="O77" s="16">
        <f t="shared" si="24"/>
        <v>2595000</v>
      </c>
      <c r="P77" s="16">
        <f t="shared" si="24"/>
        <v>0</v>
      </c>
      <c r="Q77" s="16">
        <f t="shared" si="24"/>
        <v>0</v>
      </c>
      <c r="R77" s="16">
        <f t="shared" si="24"/>
        <v>162434000</v>
      </c>
    </row>
    <row r="78" spans="1:18" ht="30" customHeight="1" x14ac:dyDescent="0.25">
      <c r="A78" s="35" t="s">
        <v>96</v>
      </c>
      <c r="B78" s="30" t="s">
        <v>92</v>
      </c>
      <c r="C78" s="38">
        <v>499</v>
      </c>
      <c r="D78" s="38">
        <v>220</v>
      </c>
      <c r="E78" s="38">
        <v>0</v>
      </c>
      <c r="F78" s="31">
        <v>430259914</v>
      </c>
      <c r="G78" s="31">
        <v>54355384</v>
      </c>
      <c r="H78" s="31">
        <v>3226664</v>
      </c>
      <c r="I78" s="31">
        <v>0</v>
      </c>
      <c r="J78" s="31">
        <v>2458400</v>
      </c>
      <c r="K78" s="31"/>
      <c r="L78" s="31">
        <v>1954154</v>
      </c>
      <c r="M78" s="31">
        <v>0</v>
      </c>
      <c r="N78" s="31">
        <v>3174159</v>
      </c>
      <c r="O78" s="31">
        <v>865000</v>
      </c>
      <c r="P78" s="31">
        <v>0</v>
      </c>
      <c r="Q78" s="31">
        <v>0</v>
      </c>
      <c r="R78" s="32">
        <v>0</v>
      </c>
    </row>
    <row r="79" spans="1:18" ht="30" customHeight="1" x14ac:dyDescent="0.25">
      <c r="A79" s="36"/>
      <c r="B79" s="6" t="s">
        <v>93</v>
      </c>
      <c r="C79" s="39"/>
      <c r="D79" s="39"/>
      <c r="E79" s="39"/>
      <c r="F79" s="17">
        <v>435882069</v>
      </c>
      <c r="G79" s="17">
        <v>54355384</v>
      </c>
      <c r="H79" s="17">
        <v>6398992</v>
      </c>
      <c r="I79" s="17">
        <v>0</v>
      </c>
      <c r="J79" s="17">
        <v>2142900</v>
      </c>
      <c r="K79" s="17"/>
      <c r="L79" s="17">
        <v>2655349</v>
      </c>
      <c r="M79" s="17">
        <v>0</v>
      </c>
      <c r="N79" s="17">
        <v>7688452</v>
      </c>
      <c r="O79" s="17">
        <v>865000</v>
      </c>
      <c r="P79" s="17">
        <v>0</v>
      </c>
      <c r="Q79" s="17">
        <v>0</v>
      </c>
      <c r="R79" s="33">
        <v>0</v>
      </c>
    </row>
    <row r="80" spans="1:18" s="3" customFormat="1" ht="33" customHeight="1" thickBot="1" x14ac:dyDescent="0.3">
      <c r="A80" s="37"/>
      <c r="B80" s="8" t="s">
        <v>94</v>
      </c>
      <c r="C80" s="40"/>
      <c r="D80" s="40"/>
      <c r="E80" s="40"/>
      <c r="F80" s="26">
        <v>435772069</v>
      </c>
      <c r="G80" s="26">
        <v>54355384</v>
      </c>
      <c r="H80" s="26">
        <v>6205510</v>
      </c>
      <c r="I80" s="26">
        <v>0</v>
      </c>
      <c r="J80" s="26">
        <v>4079820</v>
      </c>
      <c r="K80" s="18"/>
      <c r="L80" s="18">
        <v>2721259</v>
      </c>
      <c r="M80" s="18">
        <v>0</v>
      </c>
      <c r="N80" s="18">
        <v>5104883</v>
      </c>
      <c r="O80" s="18">
        <v>865000</v>
      </c>
      <c r="P80" s="18">
        <v>0</v>
      </c>
      <c r="Q80" s="18">
        <v>0</v>
      </c>
      <c r="R80" s="34">
        <v>0</v>
      </c>
    </row>
    <row r="81" spans="1:18" s="3" customFormat="1" ht="33.75" customHeight="1" thickBot="1" x14ac:dyDescent="0.3">
      <c r="A81" s="4"/>
      <c r="B81" s="10" t="s">
        <v>25</v>
      </c>
      <c r="C81" s="11" t="s">
        <v>35</v>
      </c>
      <c r="D81" s="11" t="s">
        <v>35</v>
      </c>
      <c r="E81" s="11" t="s">
        <v>35</v>
      </c>
      <c r="F81" s="16">
        <f>SUM(F78:F80)</f>
        <v>1301914052</v>
      </c>
      <c r="G81" s="16">
        <f>SUM(G78:G80)</f>
        <v>163066152</v>
      </c>
      <c r="H81" s="16">
        <f>SUM(H78:H80)</f>
        <v>15831166</v>
      </c>
      <c r="I81" s="16">
        <f>SUM(I78:I80)</f>
        <v>0</v>
      </c>
      <c r="J81" s="16">
        <f>SUM(J78:J80)</f>
        <v>8681120</v>
      </c>
      <c r="K81" s="16"/>
      <c r="L81" s="16">
        <f t="shared" ref="L81:R81" si="25">SUM(L78:L80)</f>
        <v>7330762</v>
      </c>
      <c r="M81" s="16">
        <f t="shared" si="25"/>
        <v>0</v>
      </c>
      <c r="N81" s="16">
        <f t="shared" si="25"/>
        <v>15967494</v>
      </c>
      <c r="O81" s="16">
        <f t="shared" si="25"/>
        <v>2595000</v>
      </c>
      <c r="P81" s="16">
        <f t="shared" si="25"/>
        <v>0</v>
      </c>
      <c r="Q81" s="16">
        <f t="shared" si="25"/>
        <v>0</v>
      </c>
      <c r="R81" s="16">
        <f t="shared" si="25"/>
        <v>0</v>
      </c>
    </row>
    <row r="82" spans="1:18" ht="30" customHeight="1" x14ac:dyDescent="0.25">
      <c r="A82" s="35" t="s">
        <v>97</v>
      </c>
      <c r="B82" s="30" t="s">
        <v>98</v>
      </c>
      <c r="C82" s="38">
        <v>499</v>
      </c>
      <c r="D82" s="38">
        <v>221</v>
      </c>
      <c r="E82" s="38">
        <v>0</v>
      </c>
      <c r="F82" s="31">
        <v>435231069</v>
      </c>
      <c r="G82" s="31">
        <v>54355384</v>
      </c>
      <c r="H82" s="31">
        <v>6186509</v>
      </c>
      <c r="I82" s="31">
        <v>0</v>
      </c>
      <c r="J82" s="31">
        <v>1339400</v>
      </c>
      <c r="K82" s="31"/>
      <c r="L82" s="31">
        <v>2468078</v>
      </c>
      <c r="M82" s="31">
        <v>0</v>
      </c>
      <c r="N82" s="31">
        <v>3596464</v>
      </c>
      <c r="O82" s="31">
        <v>865000</v>
      </c>
      <c r="P82" s="31">
        <v>0</v>
      </c>
      <c r="Q82" s="31">
        <v>0</v>
      </c>
      <c r="R82" s="32">
        <v>0</v>
      </c>
    </row>
    <row r="83" spans="1:18" ht="30" customHeight="1" x14ac:dyDescent="0.25">
      <c r="A83" s="36"/>
      <c r="B83" s="6" t="s">
        <v>99</v>
      </c>
      <c r="C83" s="39"/>
      <c r="D83" s="39"/>
      <c r="E83" s="39"/>
      <c r="F83" s="17">
        <v>435703269</v>
      </c>
      <c r="G83" s="17">
        <v>54355384</v>
      </c>
      <c r="H83" s="17">
        <v>7169151</v>
      </c>
      <c r="I83" s="17">
        <v>0</v>
      </c>
      <c r="J83" s="17">
        <v>0</v>
      </c>
      <c r="K83" s="17"/>
      <c r="L83" s="17">
        <v>2589706</v>
      </c>
      <c r="M83" s="17">
        <v>0</v>
      </c>
      <c r="N83" s="17">
        <v>2061250</v>
      </c>
      <c r="O83" s="17">
        <v>865000</v>
      </c>
      <c r="P83" s="17">
        <v>0</v>
      </c>
      <c r="Q83" s="17">
        <v>0</v>
      </c>
      <c r="R83" s="33">
        <v>0</v>
      </c>
    </row>
    <row r="84" spans="1:18" s="3" customFormat="1" ht="33" customHeight="1" thickBot="1" x14ac:dyDescent="0.3">
      <c r="A84" s="37"/>
      <c r="B84" s="8" t="s">
        <v>100</v>
      </c>
      <c r="C84" s="40"/>
      <c r="D84" s="40"/>
      <c r="E84" s="40"/>
      <c r="F84" s="26">
        <v>435983269</v>
      </c>
      <c r="G84" s="26">
        <v>54355384</v>
      </c>
      <c r="H84" s="26">
        <v>161135400</v>
      </c>
      <c r="I84" s="26">
        <v>0</v>
      </c>
      <c r="J84" s="26">
        <v>6886500</v>
      </c>
      <c r="K84" s="18"/>
      <c r="L84" s="18">
        <v>2766800</v>
      </c>
      <c r="M84" s="18">
        <v>0</v>
      </c>
      <c r="N84" s="18">
        <v>1331656</v>
      </c>
      <c r="O84" s="18">
        <v>865000</v>
      </c>
      <c r="P84" s="18">
        <v>0</v>
      </c>
      <c r="Q84" s="18">
        <v>0</v>
      </c>
      <c r="R84" s="34">
        <v>0</v>
      </c>
    </row>
    <row r="85" spans="1:18" s="3" customFormat="1" ht="33.75" customHeight="1" thickBot="1" x14ac:dyDescent="0.3">
      <c r="A85" s="4"/>
      <c r="B85" s="10" t="s">
        <v>25</v>
      </c>
      <c r="C85" s="11" t="s">
        <v>35</v>
      </c>
      <c r="D85" s="11" t="s">
        <v>35</v>
      </c>
      <c r="E85" s="11" t="s">
        <v>35</v>
      </c>
      <c r="F85" s="16">
        <f>SUM(F82:F84)</f>
        <v>1306917607</v>
      </c>
      <c r="G85" s="16">
        <f>SUM(G82:G84)</f>
        <v>163066152</v>
      </c>
      <c r="H85" s="16">
        <f>SUM(H82:H84)</f>
        <v>174491060</v>
      </c>
      <c r="I85" s="16">
        <f>SUM(I82:I84)</f>
        <v>0</v>
      </c>
      <c r="J85" s="16">
        <f>SUM(J82:J84)</f>
        <v>8225900</v>
      </c>
      <c r="K85" s="16"/>
      <c r="L85" s="16">
        <f t="shared" ref="L85:R85" si="26">SUM(L82:L84)</f>
        <v>7824584</v>
      </c>
      <c r="M85" s="16">
        <f t="shared" si="26"/>
        <v>0</v>
      </c>
      <c r="N85" s="16">
        <f t="shared" si="26"/>
        <v>6989370</v>
      </c>
      <c r="O85" s="16">
        <f t="shared" si="26"/>
        <v>2595000</v>
      </c>
      <c r="P85" s="16">
        <f t="shared" si="26"/>
        <v>0</v>
      </c>
      <c r="Q85" s="16">
        <f t="shared" si="26"/>
        <v>0</v>
      </c>
      <c r="R85" s="16">
        <f t="shared" si="26"/>
        <v>0</v>
      </c>
    </row>
    <row r="86" spans="1:18" ht="30" customHeight="1" x14ac:dyDescent="0.25">
      <c r="A86" s="35" t="s">
        <v>102</v>
      </c>
      <c r="B86" s="30" t="s">
        <v>103</v>
      </c>
      <c r="C86" s="38">
        <v>508</v>
      </c>
      <c r="D86" s="38">
        <v>221</v>
      </c>
      <c r="E86" s="38">
        <v>1</v>
      </c>
      <c r="F86" s="31">
        <v>436783390</v>
      </c>
      <c r="G86" s="31">
        <v>54355384</v>
      </c>
      <c r="H86" s="31">
        <v>4624879</v>
      </c>
      <c r="I86" s="31">
        <v>0</v>
      </c>
      <c r="J86" s="31">
        <v>5895440</v>
      </c>
      <c r="K86" s="31"/>
      <c r="L86" s="31">
        <v>2496216</v>
      </c>
      <c r="M86" s="31">
        <v>0</v>
      </c>
      <c r="N86" s="31">
        <v>2011582</v>
      </c>
      <c r="O86" s="19">
        <v>865000</v>
      </c>
      <c r="P86" s="31">
        <v>1726400</v>
      </c>
      <c r="Q86" s="31">
        <v>0</v>
      </c>
      <c r="R86" s="32">
        <v>0</v>
      </c>
    </row>
    <row r="87" spans="1:18" ht="30" customHeight="1" x14ac:dyDescent="0.25">
      <c r="A87" s="36"/>
      <c r="B87" s="6" t="s">
        <v>104</v>
      </c>
      <c r="C87" s="39"/>
      <c r="D87" s="39"/>
      <c r="E87" s="39"/>
      <c r="F87" s="17">
        <v>442899052</v>
      </c>
      <c r="G87" s="17">
        <v>54355384</v>
      </c>
      <c r="H87" s="17">
        <v>535736</v>
      </c>
      <c r="I87" s="17">
        <v>0</v>
      </c>
      <c r="J87" s="17">
        <v>49653040</v>
      </c>
      <c r="K87" s="17"/>
      <c r="L87" s="17">
        <v>582921</v>
      </c>
      <c r="M87" s="17">
        <v>0</v>
      </c>
      <c r="N87" s="17">
        <v>449566</v>
      </c>
      <c r="O87" s="17">
        <v>865000</v>
      </c>
      <c r="P87" s="17">
        <v>0</v>
      </c>
      <c r="Q87" s="17">
        <v>0</v>
      </c>
      <c r="R87" s="33">
        <v>0</v>
      </c>
    </row>
    <row r="88" spans="1:18" s="3" customFormat="1" ht="33" customHeight="1" thickBot="1" x14ac:dyDescent="0.3">
      <c r="A88" s="37"/>
      <c r="B88" s="8" t="s">
        <v>105</v>
      </c>
      <c r="C88" s="40"/>
      <c r="D88" s="40"/>
      <c r="E88" s="40"/>
      <c r="F88" s="26">
        <v>444790728</v>
      </c>
      <c r="G88" s="26">
        <v>55293928</v>
      </c>
      <c r="H88" s="26">
        <v>543244</v>
      </c>
      <c r="I88" s="26">
        <v>0</v>
      </c>
      <c r="J88" s="26">
        <v>6502200</v>
      </c>
      <c r="K88" s="18"/>
      <c r="L88" s="18">
        <v>1114860</v>
      </c>
      <c r="M88" s="18">
        <v>0</v>
      </c>
      <c r="N88" s="18">
        <v>3384103</v>
      </c>
      <c r="O88" s="18">
        <v>865000</v>
      </c>
      <c r="P88" s="18">
        <v>0</v>
      </c>
      <c r="Q88" s="18">
        <v>0</v>
      </c>
      <c r="R88" s="34">
        <v>0</v>
      </c>
    </row>
    <row r="89" spans="1:18" s="3" customFormat="1" ht="33.75" customHeight="1" thickBot="1" x14ac:dyDescent="0.3">
      <c r="A89" s="4"/>
      <c r="B89" s="10" t="s">
        <v>25</v>
      </c>
      <c r="C89" s="11" t="s">
        <v>35</v>
      </c>
      <c r="D89" s="11" t="s">
        <v>35</v>
      </c>
      <c r="E89" s="11" t="s">
        <v>35</v>
      </c>
      <c r="F89" s="16">
        <f>SUM(F86:F88)</f>
        <v>1324473170</v>
      </c>
      <c r="G89" s="16">
        <f>SUM(G86:G88)</f>
        <v>164004696</v>
      </c>
      <c r="H89" s="16">
        <f>SUM(H86:H88)</f>
        <v>5703859</v>
      </c>
      <c r="I89" s="16">
        <f>SUM(I86:I88)</f>
        <v>0</v>
      </c>
      <c r="J89" s="16">
        <f>SUM(J86:J88)</f>
        <v>62050680</v>
      </c>
      <c r="K89" s="16"/>
      <c r="L89" s="16">
        <f t="shared" ref="L89:R89" si="27">SUM(L86:L88)</f>
        <v>4193997</v>
      </c>
      <c r="M89" s="16">
        <f t="shared" si="27"/>
        <v>0</v>
      </c>
      <c r="N89" s="16">
        <f t="shared" si="27"/>
        <v>5845251</v>
      </c>
      <c r="O89" s="16">
        <f t="shared" si="27"/>
        <v>2595000</v>
      </c>
      <c r="P89" s="16">
        <f t="shared" si="27"/>
        <v>1726400</v>
      </c>
      <c r="Q89" s="16">
        <f t="shared" si="27"/>
        <v>0</v>
      </c>
      <c r="R89" s="16">
        <f t="shared" si="27"/>
        <v>0</v>
      </c>
    </row>
    <row r="90" spans="1:18" ht="30" customHeight="1" x14ac:dyDescent="0.25">
      <c r="A90" s="35" t="s">
        <v>106</v>
      </c>
      <c r="B90" s="30" t="s">
        <v>107</v>
      </c>
      <c r="C90" s="38">
        <v>513</v>
      </c>
      <c r="D90" s="38">
        <v>224</v>
      </c>
      <c r="E90" s="38">
        <v>1</v>
      </c>
      <c r="F90" s="31">
        <v>443632908</v>
      </c>
      <c r="G90" s="31">
        <v>55293928</v>
      </c>
      <c r="H90" s="31">
        <v>7301574</v>
      </c>
      <c r="I90" s="31">
        <v>0</v>
      </c>
      <c r="J90" s="31">
        <v>7070000</v>
      </c>
      <c r="K90" s="31"/>
      <c r="L90" s="31">
        <v>2857373</v>
      </c>
      <c r="M90" s="31">
        <v>0</v>
      </c>
      <c r="N90" s="31">
        <v>4112680</v>
      </c>
      <c r="O90" s="19">
        <v>875000</v>
      </c>
      <c r="P90" s="31">
        <v>0</v>
      </c>
      <c r="Q90" s="31">
        <v>0</v>
      </c>
      <c r="R90" s="32">
        <v>0</v>
      </c>
    </row>
    <row r="91" spans="1:18" ht="30" customHeight="1" x14ac:dyDescent="0.25">
      <c r="A91" s="36"/>
      <c r="B91" s="6" t="s">
        <v>108</v>
      </c>
      <c r="C91" s="39"/>
      <c r="D91" s="39"/>
      <c r="E91" s="39"/>
      <c r="F91" s="17">
        <v>444308908</v>
      </c>
      <c r="G91" s="17">
        <v>55293928</v>
      </c>
      <c r="H91" s="17">
        <v>5110760</v>
      </c>
      <c r="I91" s="17">
        <v>0</v>
      </c>
      <c r="J91" s="17">
        <v>4620400</v>
      </c>
      <c r="K91" s="17"/>
      <c r="L91" s="17">
        <v>2530865</v>
      </c>
      <c r="M91" s="17">
        <v>0</v>
      </c>
      <c r="N91" s="17">
        <v>3401118</v>
      </c>
      <c r="O91" s="17">
        <v>875000</v>
      </c>
      <c r="P91" s="17">
        <v>0</v>
      </c>
      <c r="Q91" s="17">
        <v>0</v>
      </c>
      <c r="R91" s="33">
        <v>241253000</v>
      </c>
    </row>
    <row r="92" spans="1:18" s="3" customFormat="1" ht="33" customHeight="1" thickBot="1" x14ac:dyDescent="0.3">
      <c r="A92" s="37"/>
      <c r="B92" s="8" t="s">
        <v>109</v>
      </c>
      <c r="C92" s="40"/>
      <c r="D92" s="40"/>
      <c r="E92" s="40"/>
      <c r="F92" s="26">
        <v>444653572</v>
      </c>
      <c r="G92" s="26">
        <v>55293928</v>
      </c>
      <c r="H92" s="26">
        <v>6632407</v>
      </c>
      <c r="I92" s="26">
        <v>0</v>
      </c>
      <c r="J92" s="26">
        <v>0</v>
      </c>
      <c r="K92" s="18"/>
      <c r="L92" s="18">
        <v>2695167</v>
      </c>
      <c r="M92" s="18">
        <v>0</v>
      </c>
      <c r="N92" s="18">
        <v>6107099</v>
      </c>
      <c r="O92" s="18">
        <v>875000</v>
      </c>
      <c r="P92" s="18">
        <v>0</v>
      </c>
      <c r="Q92" s="18">
        <v>0</v>
      </c>
      <c r="R92" s="34">
        <v>0</v>
      </c>
    </row>
    <row r="93" spans="1:18" s="3" customFormat="1" ht="33.75" customHeight="1" thickBot="1" x14ac:dyDescent="0.3">
      <c r="A93" s="4"/>
      <c r="B93" s="10" t="s">
        <v>25</v>
      </c>
      <c r="C93" s="11" t="s">
        <v>35</v>
      </c>
      <c r="D93" s="11" t="s">
        <v>35</v>
      </c>
      <c r="E93" s="11" t="s">
        <v>35</v>
      </c>
      <c r="F93" s="16">
        <f>SUM(F90:F92)</f>
        <v>1332595388</v>
      </c>
      <c r="G93" s="16">
        <f>SUM(G90:G92)</f>
        <v>165881784</v>
      </c>
      <c r="H93" s="16">
        <f>SUM(H90:H92)</f>
        <v>19044741</v>
      </c>
      <c r="I93" s="16">
        <f>SUM(I90:I92)</f>
        <v>0</v>
      </c>
      <c r="J93" s="16">
        <f>SUM(J90:J92)</f>
        <v>11690400</v>
      </c>
      <c r="K93" s="16"/>
      <c r="L93" s="16">
        <f t="shared" ref="L93:R93" si="28">SUM(L90:L92)</f>
        <v>8083405</v>
      </c>
      <c r="M93" s="16">
        <f t="shared" si="28"/>
        <v>0</v>
      </c>
      <c r="N93" s="16">
        <f t="shared" si="28"/>
        <v>13620897</v>
      </c>
      <c r="O93" s="16">
        <f t="shared" si="28"/>
        <v>2625000</v>
      </c>
      <c r="P93" s="16">
        <f t="shared" si="28"/>
        <v>0</v>
      </c>
      <c r="Q93" s="16">
        <f t="shared" si="28"/>
        <v>0</v>
      </c>
      <c r="R93" s="16">
        <f t="shared" si="28"/>
        <v>241253000</v>
      </c>
    </row>
    <row r="94" spans="1:18" ht="30" customHeight="1" x14ac:dyDescent="0.25">
      <c r="A94" s="35" t="s">
        <v>110</v>
      </c>
      <c r="B94" s="30" t="s">
        <v>111</v>
      </c>
      <c r="C94" s="38">
        <v>514</v>
      </c>
      <c r="D94" s="38">
        <v>223</v>
      </c>
      <c r="E94" s="38">
        <v>1</v>
      </c>
      <c r="F94" s="31">
        <v>536138843</v>
      </c>
      <c r="G94" s="31">
        <v>66631939</v>
      </c>
      <c r="H94" s="31">
        <v>4409040</v>
      </c>
      <c r="I94" s="31">
        <v>0</v>
      </c>
      <c r="J94" s="31">
        <v>6961300</v>
      </c>
      <c r="K94" s="31"/>
      <c r="L94" s="31">
        <v>2044317</v>
      </c>
      <c r="M94" s="31">
        <v>0</v>
      </c>
      <c r="N94" s="31">
        <v>4785417</v>
      </c>
      <c r="O94" s="31">
        <v>875000</v>
      </c>
      <c r="P94" s="31">
        <v>0</v>
      </c>
      <c r="Q94" s="31">
        <v>0</v>
      </c>
      <c r="R94" s="32">
        <v>0</v>
      </c>
    </row>
    <row r="95" spans="1:18" ht="30" customHeight="1" x14ac:dyDescent="0.25">
      <c r="A95" s="36"/>
      <c r="B95" s="6" t="s">
        <v>112</v>
      </c>
      <c r="C95" s="39"/>
      <c r="D95" s="39"/>
      <c r="E95" s="39"/>
      <c r="F95" s="17">
        <v>536225543</v>
      </c>
      <c r="G95" s="17">
        <v>66631939</v>
      </c>
      <c r="H95" s="17">
        <v>7371859</v>
      </c>
      <c r="I95" s="17">
        <v>0</v>
      </c>
      <c r="J95" s="17">
        <v>0</v>
      </c>
      <c r="K95" s="17"/>
      <c r="L95" s="17">
        <v>2724727</v>
      </c>
      <c r="M95" s="17">
        <v>0</v>
      </c>
      <c r="N95" s="17">
        <v>10802582</v>
      </c>
      <c r="O95" s="17">
        <v>875000</v>
      </c>
      <c r="P95" s="17">
        <v>0</v>
      </c>
      <c r="Q95" s="17">
        <v>0</v>
      </c>
      <c r="R95" s="33">
        <v>0</v>
      </c>
    </row>
    <row r="96" spans="1:18" s="3" customFormat="1" ht="33" customHeight="1" thickBot="1" x14ac:dyDescent="0.3">
      <c r="A96" s="37"/>
      <c r="B96" s="8" t="s">
        <v>113</v>
      </c>
      <c r="C96" s="40"/>
      <c r="D96" s="40"/>
      <c r="E96" s="40"/>
      <c r="F96" s="26">
        <v>535440714</v>
      </c>
      <c r="G96" s="26">
        <v>66631939</v>
      </c>
      <c r="H96" s="26">
        <v>7085687</v>
      </c>
      <c r="I96" s="26">
        <v>0</v>
      </c>
      <c r="J96" s="26">
        <v>3087800</v>
      </c>
      <c r="K96" s="18"/>
      <c r="L96" s="18">
        <v>2719778</v>
      </c>
      <c r="M96" s="18">
        <v>0</v>
      </c>
      <c r="N96" s="18">
        <v>2719778</v>
      </c>
      <c r="O96" s="18">
        <v>885000</v>
      </c>
      <c r="P96" s="18">
        <v>0</v>
      </c>
      <c r="Q96" s="18">
        <v>0</v>
      </c>
      <c r="R96" s="34">
        <v>0</v>
      </c>
    </row>
    <row r="97" spans="1:18" s="3" customFormat="1" ht="33.75" customHeight="1" thickBot="1" x14ac:dyDescent="0.3">
      <c r="A97" s="4"/>
      <c r="B97" s="10" t="s">
        <v>25</v>
      </c>
      <c r="C97" s="11" t="s">
        <v>35</v>
      </c>
      <c r="D97" s="11" t="s">
        <v>35</v>
      </c>
      <c r="E97" s="11" t="s">
        <v>35</v>
      </c>
      <c r="F97" s="16">
        <f>SUM(F94:F96)</f>
        <v>1607805100</v>
      </c>
      <c r="G97" s="16">
        <f>SUM(G94:G96)</f>
        <v>199895817</v>
      </c>
      <c r="H97" s="16">
        <f>SUM(H94:H96)</f>
        <v>18866586</v>
      </c>
      <c r="I97" s="16">
        <f>SUM(I94:I96)</f>
        <v>0</v>
      </c>
      <c r="J97" s="16">
        <f>SUM(J94:J96)</f>
        <v>10049100</v>
      </c>
      <c r="K97" s="16"/>
      <c r="L97" s="16">
        <f t="shared" ref="L97:R97" si="29">SUM(L94:L96)</f>
        <v>7488822</v>
      </c>
      <c r="M97" s="16">
        <f t="shared" si="29"/>
        <v>0</v>
      </c>
      <c r="N97" s="16">
        <f t="shared" si="29"/>
        <v>18307777</v>
      </c>
      <c r="O97" s="16">
        <f t="shared" si="29"/>
        <v>2635000</v>
      </c>
      <c r="P97" s="16">
        <f t="shared" si="29"/>
        <v>0</v>
      </c>
      <c r="Q97" s="16">
        <f t="shared" si="29"/>
        <v>0</v>
      </c>
      <c r="R97" s="16">
        <f t="shared" si="29"/>
        <v>0</v>
      </c>
    </row>
  </sheetData>
  <mergeCells count="94">
    <mergeCell ref="E50:E52"/>
    <mergeCell ref="D46:D48"/>
    <mergeCell ref="E46:E48"/>
    <mergeCell ref="A50:A52"/>
    <mergeCell ref="A90:A92"/>
    <mergeCell ref="C90:C92"/>
    <mergeCell ref="D90:D92"/>
    <mergeCell ref="E90:E92"/>
    <mergeCell ref="C50:C52"/>
    <mergeCell ref="A46:A48"/>
    <mergeCell ref="C46:C48"/>
    <mergeCell ref="A70:A72"/>
    <mergeCell ref="C70:C72"/>
    <mergeCell ref="D70:D72"/>
    <mergeCell ref="E70:E72"/>
    <mergeCell ref="A58:A60"/>
    <mergeCell ref="E22:E24"/>
    <mergeCell ref="C18:C20"/>
    <mergeCell ref="C22:C24"/>
    <mergeCell ref="E30:E32"/>
    <mergeCell ref="A82:A84"/>
    <mergeCell ref="C82:C84"/>
    <mergeCell ref="D82:D84"/>
    <mergeCell ref="E82:E84"/>
    <mergeCell ref="E38:E40"/>
    <mergeCell ref="C38:C40"/>
    <mergeCell ref="A54:A56"/>
    <mergeCell ref="C54:C56"/>
    <mergeCell ref="D54:D56"/>
    <mergeCell ref="E54:E56"/>
    <mergeCell ref="E42:E44"/>
    <mergeCell ref="D50:D52"/>
    <mergeCell ref="E34:E36"/>
    <mergeCell ref="D26:D28"/>
    <mergeCell ref="E26:E28"/>
    <mergeCell ref="C30:C32"/>
    <mergeCell ref="D30:D32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D14:D16"/>
    <mergeCell ref="A42:A44"/>
    <mergeCell ref="C42:C44"/>
    <mergeCell ref="D42:D44"/>
    <mergeCell ref="A26:A28"/>
    <mergeCell ref="C26:C28"/>
    <mergeCell ref="A22:A24"/>
    <mergeCell ref="D22:D24"/>
    <mergeCell ref="D38:D40"/>
    <mergeCell ref="A30:A32"/>
    <mergeCell ref="A34:A36"/>
    <mergeCell ref="A38:A40"/>
    <mergeCell ref="C34:C36"/>
    <mergeCell ref="D34:D36"/>
    <mergeCell ref="C58:C60"/>
    <mergeCell ref="D58:D60"/>
    <mergeCell ref="E58:E60"/>
    <mergeCell ref="A66:A68"/>
    <mergeCell ref="C66:C68"/>
    <mergeCell ref="D66:D68"/>
    <mergeCell ref="E66:E68"/>
    <mergeCell ref="A62:A64"/>
    <mergeCell ref="C62:C64"/>
    <mergeCell ref="D62:D64"/>
    <mergeCell ref="E62:E64"/>
    <mergeCell ref="A74:A76"/>
    <mergeCell ref="C74:C76"/>
    <mergeCell ref="D74:D76"/>
    <mergeCell ref="E74:E76"/>
    <mergeCell ref="A78:A80"/>
    <mergeCell ref="C78:C80"/>
    <mergeCell ref="D78:D80"/>
    <mergeCell ref="E78:E80"/>
    <mergeCell ref="A94:A96"/>
    <mergeCell ref="C94:C96"/>
    <mergeCell ref="D94:D96"/>
    <mergeCell ref="E94:E96"/>
    <mergeCell ref="A86:A88"/>
    <mergeCell ref="C86:C88"/>
    <mergeCell ref="D86:D88"/>
    <mergeCell ref="E86:E88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2025-04-02T07:18:31Z</dcterms:modified>
</cp:coreProperties>
</file>